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AppData\Local\Temp\Rar$DIa11608.42920\"/>
    </mc:Choice>
  </mc:AlternateContent>
  <xr:revisionPtr revIDLastSave="0" documentId="13_ncr:1_{D924C83B-D799-4D37-B0E3-EBD3BA2ECB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<sst xmlns="http://schemas.openxmlformats.org/spreadsheetml/2006/main" count="27" uniqueCount="27">
  <si>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</si>
  <si>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</si>
  <si>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</si>
  <si>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</si>
  <si>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</si>
  <si>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</si>
  <si>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</si>
  <si>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</si>
  <si>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</si>
  <si>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</si>
  <si>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</si>
  <si>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</si>
  <si>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</si>
  <si>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</si>
  <si>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</si>
  <si>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</si>
  <si>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</si>
  <si>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</si>
  <si>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</si>
  <si>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</si>
  <si>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</si>
  <si>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</si>
  <si>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</si>
  <si>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</si>
  <si>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</si>
  <si>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</si>
  <si>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Silao de la Victoria
Estado Analítico del Activo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</si>
</sst>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1657350</xdr:colOff>
      <xdr:row>0</xdr:row>
      <xdr:rowOff>0</xdr:rowOff>
    </xdr:from>
    <xdr:to>
      <xdr:col>1</xdr:col>
      <xdr:colOff>2094128</xdr:colOff>
      <xdr:row>0</xdr:row>
      <xdr:rowOff>464820</xdr:rowOff>
    </xdr:to>
    <xdr:pic>
      <xdr:nvPicPr>
        <xdr:cNvPr id="2" name="Imagen 1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714375</xdr:colOff>
      <xdr:row>0</xdr:row>
      <xdr:rowOff>19050</xdr:rowOff>
    </xdr:from>
    <xdr:to>
      <xdr:col>6</xdr:col>
      <xdr:colOff>100054</xdr:colOff>
      <xdr:row>0</xdr:row>
      <xdr:rowOff>468630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905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28</xdr:row>
      <xdr:rowOff>0</xdr:rowOff>
    </xdr:from>
    <xdr:to>
      <xdr:col>1</xdr:col>
      <xdr:colOff>2653242</xdr:colOff>
      <xdr:row>35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104775" y="464820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3</xdr:col>
      <xdr:colOff>819150</xdr:colOff>
      <xdr:row>28</xdr:row>
      <xdr:rowOff>114300</xdr:rowOff>
    </xdr:from>
    <xdr:to>
      <xdr:col>6</xdr:col>
      <xdr:colOff>698540</xdr:colOff>
      <xdr:row>36</xdr:row>
      <xdr:rowOff>9525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6000750" y="4762500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activeCell="D34" sqref="D3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963325514.73999989</v>
      </c>
      <c r="D4" s="13">
        <f>SUM(D6+D15)</f>
        <v>2057708783.6800001</v>
      </c>
      <c r="E4" s="13">
        <f>SUM(E6+E15)</f>
        <v>1896339122.6600001</v>
      </c>
      <c r="F4" s="13">
        <f>SUM(F6+F15)</f>
        <v>1124695175.76</v>
      </c>
      <c r="G4" s="13">
        <f>SUM(G6+G15)</f>
        <v>161369661.02000016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62622430.399999991</v>
      </c>
      <c r="D6" s="13">
        <f>SUM(D7:D13)</f>
        <v>2023376947.46</v>
      </c>
      <c r="E6" s="13">
        <f>SUM(E7:E13)</f>
        <v>1893607578.8500001</v>
      </c>
      <c r="F6" s="13">
        <f>SUM(F7:F13)</f>
        <v>192391799.01000008</v>
      </c>
      <c r="G6" s="18">
        <f>SUM(G7:G13)</f>
        <v>129769368.61000007</v>
      </c>
    </row>
    <row r="7" spans="1:7" x14ac:dyDescent="0.2">
      <c r="A7" s="3">
        <v>1110</v>
      </c>
      <c r="B7" s="7" t="s">
        <v>9</v>
      </c>
      <c r="C7" s="18">
        <v>43891945.68</v>
      </c>
      <c r="D7" s="18">
        <v>1416976341.6800001</v>
      </c>
      <c r="E7" s="18">
        <v>1294586946.4200001</v>
      </c>
      <c r="F7" s="18">
        <f>C7+D7-E7</f>
        <v>166281340.94000006</v>
      </c>
      <c r="G7" s="18">
        <f t="shared" ref="G7:G13" si="0">F7-C7</f>
        <v>122389395.26000005</v>
      </c>
    </row>
    <row r="8" spans="1:7" x14ac:dyDescent="0.2">
      <c r="A8" s="3">
        <v>1120</v>
      </c>
      <c r="B8" s="7" t="s">
        <v>10</v>
      </c>
      <c r="C8" s="18">
        <v>2669232.94</v>
      </c>
      <c r="D8" s="18">
        <v>598361150.51999998</v>
      </c>
      <c r="E8" s="18">
        <v>584018219.36000001</v>
      </c>
      <c r="F8" s="18">
        <f t="shared" ref="F8:F13" si="1">C8+D8-E8</f>
        <v>17012164.100000024</v>
      </c>
      <c r="G8" s="18">
        <f t="shared" si="0"/>
        <v>14342931.160000024</v>
      </c>
    </row>
    <row r="9" spans="1:7" x14ac:dyDescent="0.2">
      <c r="A9" s="3">
        <v>1130</v>
      </c>
      <c r="B9" s="7" t="s">
        <v>11</v>
      </c>
      <c r="C9" s="18">
        <v>15855983.949999999</v>
      </c>
      <c r="D9" s="18">
        <v>8024455.2599999998</v>
      </c>
      <c r="E9" s="18">
        <v>15002413.07</v>
      </c>
      <c r="F9" s="18">
        <f t="shared" si="1"/>
        <v>8878026.1400000006</v>
      </c>
      <c r="G9" s="18">
        <f t="shared" si="0"/>
        <v>-6977957.8099999987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205267.83</v>
      </c>
      <c r="D13" s="18">
        <v>15000</v>
      </c>
      <c r="E13" s="18">
        <v>0</v>
      </c>
      <c r="F13" s="18">
        <f t="shared" si="1"/>
        <v>220267.83</v>
      </c>
      <c r="G13" s="18">
        <f t="shared" si="0"/>
        <v>15000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900703084.33999991</v>
      </c>
      <c r="D15" s="13">
        <f>SUM(D16:D24)</f>
        <v>34331836.219999999</v>
      </c>
      <c r="E15" s="13">
        <f>SUM(E16:E24)</f>
        <v>2731543.81</v>
      </c>
      <c r="F15" s="13">
        <f>SUM(F16:F24)</f>
        <v>932303376.75</v>
      </c>
      <c r="G15" s="13">
        <f>SUM(G16:G24)</f>
        <v>31600292.410000086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827807422.65999997</v>
      </c>
      <c r="D18" s="19">
        <v>32166266.219999999</v>
      </c>
      <c r="E18" s="19">
        <v>2731543.81</v>
      </c>
      <c r="F18" s="19">
        <f t="shared" si="3"/>
        <v>857242145.07000005</v>
      </c>
      <c r="G18" s="19">
        <f t="shared" si="2"/>
        <v>29434722.410000086</v>
      </c>
    </row>
    <row r="19" spans="1:7" x14ac:dyDescent="0.2">
      <c r="A19" s="3">
        <v>1240</v>
      </c>
      <c r="B19" s="7" t="s">
        <v>18</v>
      </c>
      <c r="C19" s="18">
        <v>117025858.78</v>
      </c>
      <c r="D19" s="18">
        <v>2165570</v>
      </c>
      <c r="E19" s="18">
        <v>0</v>
      </c>
      <c r="F19" s="18">
        <f t="shared" si="3"/>
        <v>119191428.78</v>
      </c>
      <c r="G19" s="18">
        <f t="shared" si="2"/>
        <v>2165570</v>
      </c>
    </row>
    <row r="20" spans="1:7" x14ac:dyDescent="0.2">
      <c r="A20" s="3">
        <v>1250</v>
      </c>
      <c r="B20" s="7" t="s">
        <v>19</v>
      </c>
      <c r="C20" s="18">
        <v>7035968.1799999997</v>
      </c>
      <c r="D20" s="18">
        <v>0</v>
      </c>
      <c r="E20" s="18">
        <v>0</v>
      </c>
      <c r="F20" s="18">
        <f t="shared" si="3"/>
        <v>7035968.1799999997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-52616154.539999999</v>
      </c>
      <c r="D21" s="18">
        <v>0</v>
      </c>
      <c r="E21" s="18">
        <v>0</v>
      </c>
      <c r="F21" s="18">
        <f t="shared" si="3"/>
        <v>-52616154.539999999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1449989.26</v>
      </c>
      <c r="D22" s="18">
        <v>0</v>
      </c>
      <c r="E22" s="18">
        <v>0</v>
      </c>
      <c r="F22" s="18">
        <f t="shared" si="3"/>
        <v>1449989.26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2022-08-01T13:49:57Z</cp:lastPrinted>
  <dcterms:created xsi:type="dcterms:W3CDTF">2014-02-09T04:04:15Z</dcterms:created>
  <dcterms:modified xsi:type="dcterms:W3CDTF">2022-08-01T13:50:14Z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